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3125"/>
  </bookViews>
  <sheets>
    <sheet name="PIC-LF (Ramo Física)" sheetId="1" r:id="rId1"/>
    <sheet name="Read.me" sheetId="2" r:id="rId2"/>
  </sheets>
  <definedNames>
    <definedName name="_xlnm.Print_Area" localSheetId="0">'PIC-LF (Ramo Física)'!$B$5:$M$55</definedName>
  </definedNames>
  <calcPr calcId="125725"/>
</workbook>
</file>

<file path=xl/calcChain.xml><?xml version="1.0" encoding="utf-8"?>
<calcChain xmlns="http://schemas.openxmlformats.org/spreadsheetml/2006/main">
  <c r="E44" i="1"/>
  <c r="L27"/>
  <c r="L26" l="1"/>
  <c r="L29" l="1"/>
  <c r="L42" l="1"/>
  <c r="L31"/>
  <c r="L21"/>
  <c r="L22"/>
  <c r="L14"/>
  <c r="L30"/>
  <c r="E45" l="1"/>
  <c r="L41" l="1"/>
  <c r="L40"/>
  <c r="L39"/>
  <c r="L38"/>
  <c r="L37"/>
  <c r="L36"/>
  <c r="L35"/>
  <c r="L33"/>
  <c r="L34"/>
  <c r="L32"/>
  <c r="L28"/>
  <c r="L25"/>
  <c r="L24"/>
  <c r="L23"/>
  <c r="L17"/>
  <c r="L20"/>
  <c r="L19"/>
  <c r="L18"/>
  <c r="L15"/>
  <c r="L16" l="1"/>
  <c r="L12"/>
  <c r="L13" l="1"/>
  <c r="K44" s="1"/>
</calcChain>
</file>

<file path=xl/sharedStrings.xml><?xml version="1.0" encoding="utf-8"?>
<sst xmlns="http://schemas.openxmlformats.org/spreadsheetml/2006/main" count="111" uniqueCount="64">
  <si>
    <t>Número:</t>
  </si>
  <si>
    <t>telefone</t>
  </si>
  <si>
    <t>Nome:</t>
  </si>
  <si>
    <t>email</t>
  </si>
  <si>
    <t>Plano Curricular Anterior</t>
  </si>
  <si>
    <t>®</t>
  </si>
  <si>
    <t>Ano</t>
  </si>
  <si>
    <t>Semestre</t>
  </si>
  <si>
    <t>Disciplina</t>
  </si>
  <si>
    <t>ECTS</t>
  </si>
  <si>
    <t>Aprovada</t>
  </si>
  <si>
    <t>Creditação</t>
  </si>
  <si>
    <t>Programação I</t>
  </si>
  <si>
    <t>1º</t>
  </si>
  <si>
    <t>2º</t>
  </si>
  <si>
    <t>3º</t>
  </si>
  <si>
    <t>Total ECTS realizados</t>
  </si>
  <si>
    <r>
      <rPr>
        <sz val="11"/>
        <color theme="1"/>
        <rFont val="Calibri"/>
        <family val="2"/>
        <scheme val="minor"/>
      </rPr>
      <t xml:space="preserve">Total ECTS FCSE </t>
    </r>
    <r>
      <rPr>
        <b/>
        <sz val="11"/>
        <color theme="1"/>
        <rFont val="Calibri"/>
        <family val="2"/>
        <scheme val="minor"/>
      </rPr>
      <t>(FO)</t>
    </r>
  </si>
  <si>
    <t>Opção A</t>
  </si>
  <si>
    <t>Grupo Opcional A</t>
  </si>
  <si>
    <t>sim</t>
  </si>
  <si>
    <t>colocar um x</t>
  </si>
  <si>
    <t>Total ECTS creditados</t>
  </si>
  <si>
    <t>Plano Integração Curricular 2017/2018</t>
  </si>
  <si>
    <t>Cálculo Diferencial e Integral I</t>
  </si>
  <si>
    <t xml:space="preserve">Álgebra Linear e Geometria Analítica </t>
  </si>
  <si>
    <t>Mecânica</t>
  </si>
  <si>
    <t>Química Geral</t>
  </si>
  <si>
    <t>Cálculo Diferencial e Integral II</t>
  </si>
  <si>
    <t>Elementos de Probabilidade e Estatística</t>
  </si>
  <si>
    <t>Eletromagnetismo</t>
  </si>
  <si>
    <t>Física Experimental I</t>
  </si>
  <si>
    <t>Astronomia e Astrofísica</t>
  </si>
  <si>
    <t>Plano de Integração Curricular - Licenciatura em Física/Ramo Física</t>
  </si>
  <si>
    <t>Cálculo Diferencial e Integral III</t>
  </si>
  <si>
    <t>Circuitos Elétricos e Sistemas Digitais</t>
  </si>
  <si>
    <t>Física Experimental II</t>
  </si>
  <si>
    <t>Métodos Numéricos</t>
  </si>
  <si>
    <t>Termodinâmica e Teoria Cinética</t>
  </si>
  <si>
    <t>Física Experimental III</t>
  </si>
  <si>
    <t>Física Moderna</t>
  </si>
  <si>
    <t>Mecânica Analítica</t>
  </si>
  <si>
    <t>Ondas Eletromagnéticas e Ótica</t>
  </si>
  <si>
    <t>Física Estatística e Processos e Estocásticos</t>
  </si>
  <si>
    <t>Mecânica Quântica</t>
  </si>
  <si>
    <t>Campo Eletromagnético</t>
  </si>
  <si>
    <t>Estágio em Física</t>
  </si>
  <si>
    <t>Física Atómica</t>
  </si>
  <si>
    <t>Física da Matéria Condensada</t>
  </si>
  <si>
    <t>Física Nuclear e de Partículas</t>
  </si>
  <si>
    <t>Física Computacional</t>
  </si>
  <si>
    <t>Mecânica dos Meios Contínuos</t>
  </si>
  <si>
    <t>Relatividade e Cosmologia</t>
  </si>
  <si>
    <t>Eletrodinâmica Clássica</t>
  </si>
  <si>
    <t>Ondas e Ótica</t>
  </si>
  <si>
    <t>Métodos Matemáticos da Física</t>
  </si>
  <si>
    <t>Física Estatística</t>
  </si>
  <si>
    <t>Física dos Meios Contínuos</t>
  </si>
  <si>
    <t>Laboratótio de Física</t>
  </si>
  <si>
    <t>Física Atómica e Molecular</t>
  </si>
  <si>
    <t>Opção FCSE/CEGO</t>
  </si>
  <si>
    <r>
      <t>Todos aqueles que realizaram "</t>
    </r>
    <r>
      <rPr>
        <b/>
        <sz val="14"/>
        <color theme="1"/>
        <rFont val="Calibri"/>
        <family val="2"/>
        <scheme val="minor"/>
      </rPr>
      <t>Circuitos Elétricos e Sistemas Digitais</t>
    </r>
    <r>
      <rPr>
        <sz val="14"/>
        <color theme="1"/>
        <rFont val="Calibri"/>
        <family val="2"/>
        <scheme val="minor"/>
      </rPr>
      <t xml:space="preserve">" </t>
    </r>
    <r>
      <rPr>
        <b/>
        <sz val="14"/>
        <color theme="1"/>
        <rFont val="Calibri"/>
        <family val="2"/>
        <scheme val="minor"/>
      </rPr>
      <t>e</t>
    </r>
    <r>
      <rPr>
        <sz val="14"/>
        <color theme="1"/>
        <rFont val="Calibri"/>
        <family val="2"/>
        <scheme val="minor"/>
      </rPr>
      <t xml:space="preserve"> "</t>
    </r>
    <r>
      <rPr>
        <b/>
        <sz val="14"/>
        <color theme="1"/>
        <rFont val="Calibri"/>
        <family val="2"/>
        <scheme val="minor"/>
      </rPr>
      <t>Mecânica Analítica</t>
    </r>
    <r>
      <rPr>
        <sz val="14"/>
        <color theme="1"/>
        <rFont val="Calibri"/>
        <family val="2"/>
        <scheme val="minor"/>
      </rPr>
      <t xml:space="preserve">" deverão assinalar com um "x" no quadro abaixo, qual a UC que pretendem </t>
    </r>
  </si>
  <si>
    <r>
      <t>Opção A -</t>
    </r>
    <r>
      <rPr>
        <sz val="11"/>
        <color rgb="FF0070C0"/>
        <rFont val="Calibri"/>
        <family val="2"/>
        <scheme val="minor"/>
      </rPr>
      <t xml:space="preserve">assinalar </t>
    </r>
    <r>
      <rPr>
        <b/>
        <sz val="12"/>
        <rFont val="Calibri"/>
        <family val="2"/>
        <scheme val="minor"/>
      </rPr>
      <t>x</t>
    </r>
    <r>
      <rPr>
        <sz val="11"/>
        <color rgb="FF0070C0"/>
        <rFont val="Calibri"/>
        <family val="2"/>
        <scheme val="minor"/>
      </rPr>
      <t xml:space="preserve"> na coluna F e no quadro abaixo</t>
    </r>
  </si>
  <si>
    <t>UC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</si>
</sst>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sz val="12"/>
      <color theme="1"/>
      <name val="Agency FB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8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Protection="1"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Protection="1"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Protection="1"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Protection="1"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Protection="1"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0" fillId="2" borderId="38" xfId="0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Protection="1"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Protection="1">
      <protection locked="0"/>
    </xf>
    <xf numFmtId="0" fontId="11" fillId="5" borderId="32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0" fillId="0" borderId="37" xfId="0" applyFont="1" applyBorder="1" applyProtection="1">
      <protection locked="0"/>
    </xf>
    <xf numFmtId="0" fontId="0" fillId="0" borderId="11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1" fillId="5" borderId="25" xfId="0" applyFont="1" applyFill="1" applyBorder="1" applyAlignment="1" applyProtection="1">
      <alignment horizontal="center" vertical="center" wrapText="1"/>
      <protection locked="0"/>
    </xf>
    <xf numFmtId="0" fontId="11" fillId="5" borderId="26" xfId="0" applyFont="1" applyFill="1" applyBorder="1" applyAlignment="1" applyProtection="1">
      <alignment horizontal="center" vertical="center" wrapText="1"/>
      <protection locked="0"/>
    </xf>
    <xf numFmtId="0" fontId="11" fillId="5" borderId="27" xfId="0" applyFont="1" applyFill="1" applyBorder="1" applyAlignment="1" applyProtection="1">
      <alignment horizontal="center" vertical="center" wrapText="1"/>
      <protection locked="0"/>
    </xf>
    <xf numFmtId="0" fontId="11" fillId="5" borderId="31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0" fontId="11" fillId="5" borderId="32" xfId="0" applyFont="1" applyFill="1" applyBorder="1" applyAlignment="1" applyProtection="1">
      <alignment horizontal="center" vertical="center" wrapText="1"/>
      <protection locked="0"/>
    </xf>
    <xf numFmtId="0" fontId="11" fillId="5" borderId="33" xfId="0" applyFont="1" applyFill="1" applyBorder="1" applyAlignment="1" applyProtection="1">
      <alignment horizontal="center" vertical="center" wrapText="1"/>
      <protection locked="0"/>
    </xf>
    <xf numFmtId="0" fontId="11" fillId="5" borderId="34" xfId="0" applyFont="1" applyFill="1" applyBorder="1" applyAlignment="1" applyProtection="1">
      <alignment horizontal="center" vertical="center" wrapText="1"/>
      <protection locked="0"/>
    </xf>
    <xf numFmtId="0" fontId="11" fillId="5" borderId="3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protection locked="0"/>
    </xf>
    <xf numFmtId="0" fontId="8" fillId="0" borderId="0" xfId="0" applyFont="1" applyProtection="1"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1" fillId="4" borderId="8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1" fillId="4" borderId="41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66FF66"/>
      <color rgb="FF33CC33"/>
      <color rgb="FF99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556527</xdr:colOff>
      <xdr:row>42</xdr:row>
      <xdr:rowOff>22545</xdr:rowOff>
    </xdr:from>
    <xdr:to>
      <xdr:col>8</xdr:col>
      <xdr:colOff>457041</xdr:colOff>
      <xdr:row>44</xdr:row>
      <xdr:rowOff>208441</xdr:rowOff>
    </xdr:to>
    <xdr:sp macro="" textlink="">
      <xdr:nvSpPr>
        <xdr:cNvPr id="2" name="TextBox 1"/>
        <xdr:cNvSpPr txBox="1"/>
      </xdr:nvSpPr>
      <xdr:spPr>
        <a:xfrm>
          <a:off x="6652527" y="9960295"/>
          <a:ext cx="2504014" cy="66214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PT" sz="1100"/>
            <a:t>usar 'x'</a:t>
          </a:r>
          <a:r>
            <a:rPr lang="pt-PT" sz="1100" baseline="0"/>
            <a:t> minúsculo para as cadeiras aprovadas</a:t>
          </a:r>
          <a:endParaRPr lang="pt-PT" sz="1100"/>
        </a:p>
      </xdr:txBody>
    </xdr:sp>
    <xdr:clientData/>
  </xdr:twoCellAnchor>
  <xdr:twoCellAnchor>
    <xdr:from>
      <xdr:col>6</xdr:col>
      <xdr:colOff>286386</xdr:colOff>
      <xdr:row>34</xdr:row>
      <xdr:rowOff>44875</xdr:rowOff>
    </xdr:from>
    <xdr:to>
      <xdr:col>6</xdr:col>
      <xdr:colOff>286387</xdr:colOff>
      <xdr:row>42</xdr:row>
      <xdr:rowOff>9318</xdr:rowOff>
    </xdr:to>
    <xdr:cxnSp macro="">
      <xdr:nvCxnSpPr>
        <xdr:cNvPr id="3" name="Straight Arrow Connector 2"/>
        <xdr:cNvCxnSpPr/>
      </xdr:nvCxnSpPr>
      <xdr:spPr>
        <a:xfrm rot="5400000" flipH="1" flipV="1">
          <a:off x="6836728" y="9004408"/>
          <a:ext cx="1885318" cy="1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269875</xdr:colOff>
      <xdr:row>7</xdr:row>
      <xdr:rowOff>79375</xdr:rowOff>
    </xdr:from>
    <xdr:to>
      <xdr:col>5</xdr:col>
      <xdr:colOff>640292</xdr:colOff>
      <xdr:row>9</xdr:row>
      <xdr:rowOff>47625</xdr:rowOff>
    </xdr:to>
    <xdr:sp macro="" textlink="">
      <xdr:nvSpPr>
        <xdr:cNvPr id="5" name="Seta para baixo 4"/>
        <xdr:cNvSpPr/>
      </xdr:nvSpPr>
      <xdr:spPr>
        <a:xfrm>
          <a:off x="6238875" y="825500"/>
          <a:ext cx="370417" cy="381000"/>
        </a:xfrm>
        <a:prstGeom prst="down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191347</xdr:colOff>
      <xdr:row>0</xdr:row>
      <xdr:rowOff>189863</xdr:rowOff>
    </xdr:from>
    <xdr:to>
      <xdr:col>11</xdr:col>
      <xdr:colOff>353272</xdr:colOff>
      <xdr:row>18</xdr:row>
      <xdr:rowOff>0</xdr:rowOff>
    </xdr:to>
    <xdr:sp macro="" textlink="">
      <xdr:nvSpPr>
        <xdr:cNvPr id="4" name="TextBox 3"/>
        <xdr:cNvSpPr txBox="1"/>
      </xdr:nvSpPr>
      <xdr:spPr>
        <a:xfrm>
          <a:off x="191347" y="189863"/>
          <a:ext cx="6867525" cy="3239137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PT" sz="1100" b="1"/>
            <a:t>Mudanças na restruturação</a:t>
          </a:r>
        </a:p>
        <a:p>
          <a:endParaRPr lang="pt-PT" sz="1100" b="1" baseline="0"/>
        </a:p>
        <a:p>
          <a:r>
            <a:rPr lang="pt-P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1º Ano:</a:t>
          </a:r>
          <a:endParaRPr lang="pt-PT">
            <a:effectLst/>
          </a:endParaRPr>
        </a:p>
        <a:p>
          <a:r>
            <a:rPr lang="pt-PT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A Unidade Curricular</a:t>
          </a:r>
          <a:r>
            <a:rPr lang="pt-P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</a:t>
          </a:r>
          <a:r>
            <a:rPr lang="pt-P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Astronomia e Astrofísica</a:t>
          </a:r>
          <a:r>
            <a:rPr lang="pt-P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deixou de ser UC obrigatória - quem a realizou tem equivalência a uma UC do Grupo FCSE/CEGO de 3 ECTS.</a:t>
          </a:r>
        </a:p>
        <a:p>
          <a:endParaRPr lang="pt-PT">
            <a:effectLst/>
          </a:endParaRPr>
        </a:p>
        <a:p>
          <a:r>
            <a:rPr lang="pt-P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2ºAno:</a:t>
          </a:r>
          <a:endParaRPr lang="pt-PT">
            <a:effectLst/>
          </a:endParaRPr>
        </a:p>
        <a:p>
          <a:pPr eaLnBrk="1" fontAlgn="auto" latinLnBrk="0" hangingPunct="1"/>
          <a:r>
            <a:rPr lang="pt-PT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A Unidade Curricular</a:t>
          </a:r>
          <a:r>
            <a:rPr lang="pt-P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</a:t>
          </a:r>
          <a:r>
            <a:rPr lang="pt-P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Circuitos Elétricos e Sistemas Digitais</a:t>
          </a:r>
          <a:r>
            <a:rPr lang="pt-P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deixou de ser UC obrigatória - quem a  realizou, não precisa de realizar a UC do Grupo opcional A.</a:t>
          </a:r>
        </a:p>
        <a:p>
          <a:pPr eaLnBrk="1" fontAlgn="auto" latinLnBrk="0" hangingPunct="1"/>
          <a:endParaRPr lang="pt-PT">
            <a:effectLst/>
          </a:endParaRPr>
        </a:p>
        <a:p>
          <a:pPr eaLnBrk="1" fontAlgn="auto" latinLnBrk="0" hangingPunct="1"/>
          <a:r>
            <a:rPr lang="pt-P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A UC "</a:t>
          </a:r>
          <a:r>
            <a:rPr lang="pt-P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Mecânica Analítica</a:t>
          </a:r>
          <a:r>
            <a:rPr lang="pt-P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deixou de ser obrigatória - quem a realizou</a:t>
          </a:r>
          <a:r>
            <a:rPr lang="pt-PT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, não precisa de realizar a UC do Grupo opcional A.</a:t>
          </a:r>
        </a:p>
        <a:p>
          <a:pPr eaLnBrk="1" fontAlgn="auto" latinLnBrk="0" hangingPunct="1"/>
          <a:endParaRPr lang="pt-PT">
            <a:effectLst/>
          </a:endParaRPr>
        </a:p>
        <a:p>
          <a:pPr eaLnBrk="1" fontAlgn="auto" latinLnBrk="0" hangingPunct="1"/>
          <a:r>
            <a:rPr lang="pt-P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Todos aqueles que realizaram "</a:t>
          </a:r>
          <a:r>
            <a:rPr lang="pt-P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Circuitos Elétricos e Sistemas Digitais</a:t>
          </a:r>
          <a:r>
            <a:rPr lang="pt-P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e "</a:t>
          </a:r>
          <a:r>
            <a:rPr lang="pt-P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Mecânica Analítica" </a:t>
          </a:r>
          <a:r>
            <a:rPr lang="pt-PT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não precisam de realizar a UC do Grupo opcional A n</a:t>
          </a:r>
          <a:r>
            <a:rPr lang="pt-P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uma das UC obrigatórias: Física Computacional, Física dos Meios Contínuos ou Relatividade e Cosmologia. </a:t>
          </a:r>
        </a:p>
        <a:p>
          <a:pPr eaLnBrk="1" fontAlgn="auto" latinLnBrk="0" hangingPunct="1"/>
          <a:endParaRPr lang="pt-PT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P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P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P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PT" sz="11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20954</xdr:colOff>
      <xdr:row>0</xdr:row>
      <xdr:rowOff>179067</xdr:rowOff>
    </xdr:from>
    <xdr:to>
      <xdr:col>23</xdr:col>
      <xdr:colOff>181611</xdr:colOff>
      <xdr:row>18</xdr:row>
      <xdr:rowOff>47625</xdr:rowOff>
    </xdr:to>
    <xdr:sp macro="" textlink="">
      <xdr:nvSpPr>
        <xdr:cNvPr id="6" name="TextBox 5"/>
        <xdr:cNvSpPr txBox="1"/>
      </xdr:nvSpPr>
      <xdr:spPr>
        <a:xfrm>
          <a:off x="7336154" y="179067"/>
          <a:ext cx="6866257" cy="3297558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PT" sz="1200" b="1"/>
            <a:t>Avisos</a:t>
          </a:r>
        </a:p>
        <a:p>
          <a:endParaRPr lang="pt-PT" sz="1100"/>
        </a:p>
        <a:p>
          <a:r>
            <a:rPr lang="pt-PT" sz="1100"/>
            <a:t>A lista entregue das UC's aprovadas </a:t>
          </a:r>
          <a:r>
            <a:rPr lang="pt-PT" sz="1100" b="1"/>
            <a:t>é da exclusiva responsabilidade </a:t>
          </a:r>
          <a:r>
            <a:rPr lang="pt-PT" sz="1100"/>
            <a:t>do respectivo aluno. Por favor confira com redobrada atenção o plano que irá entregar! </a:t>
          </a:r>
        </a:p>
        <a:p>
          <a:endParaRPr lang="pt-PT" sz="1100"/>
        </a:p>
        <a:p>
          <a:r>
            <a:rPr lang="pt-PT" sz="1100"/>
            <a:t>Após</a:t>
          </a:r>
          <a:r>
            <a:rPr lang="pt-PT" sz="1100" baseline="0"/>
            <a:t> preenchimento do plano  de alteração curricular o aluno tem de o enviar do seu email para </a:t>
          </a:r>
          <a:r>
            <a:rPr lang="pt-PT" sz="1100" b="1" baseline="0"/>
            <a:t>ua@fc.ul.pt </a:t>
          </a:r>
          <a:r>
            <a:rPr lang="pt-PT" sz="1100" b="0" baseline="0"/>
            <a:t>e para </a:t>
          </a:r>
          <a:r>
            <a:rPr lang="pt-PT" sz="1100" b="1" baseline="0"/>
            <a:t>irpimentel@fc.ul.pt</a:t>
          </a:r>
          <a:r>
            <a:rPr lang="pt-PT" sz="1100" baseline="0"/>
            <a:t>, até ao dia </a:t>
          </a:r>
          <a:r>
            <a:rPr lang="pt-PT" sz="1100" b="1" baseline="0"/>
            <a:t>28 de julho</a:t>
          </a:r>
          <a:r>
            <a:rPr lang="pt-PT" sz="1100" baseline="0"/>
            <a:t>.</a:t>
          </a:r>
          <a:endParaRPr lang="pt-PT" sz="1100"/>
        </a:p>
        <a:p>
          <a:endParaRPr lang="pt-PT" sz="1100"/>
        </a:p>
        <a:p>
          <a:r>
            <a:rPr lang="pt-PT" sz="1100"/>
            <a:t>Se não submeter este plano até ao dia </a:t>
          </a:r>
          <a:r>
            <a:rPr lang="pt-PT" sz="1100" b="1"/>
            <a:t>28 de julho</a:t>
          </a:r>
          <a:r>
            <a:rPr lang="pt-PT" sz="1100"/>
            <a:t>, </a:t>
          </a:r>
          <a:r>
            <a:rPr lang="pt-PT" sz="1100" b="1"/>
            <a:t>não se poderá inscrever no próximo ano letivo</a:t>
          </a:r>
          <a:r>
            <a:rPr lang="pt-PT" sz="1100"/>
            <a:t>.</a:t>
          </a:r>
        </a:p>
        <a:p>
          <a:endParaRPr lang="pt-PT" sz="1100" baseline="0"/>
        </a:p>
        <a:p>
          <a:r>
            <a:rPr lang="pt-PT" sz="1100" baseline="0"/>
            <a:t>Não se esqueça de colocar o seu número de aluno e o nome completo. Insira também os seus contactos para que os serviços académicos possam contactá-lo rapidamente no caso de algum problema.</a:t>
          </a:r>
        </a:p>
        <a:p>
          <a:endParaRPr lang="pt-PT" sz="1100" baseline="0"/>
        </a:p>
        <a:p>
          <a:endParaRPr lang="pt-PT" sz="1100" baseline="0"/>
        </a:p>
        <a:p>
          <a:r>
            <a:rPr lang="pt-PT" sz="1100" baseline="0">
              <a:solidFill>
                <a:sysClr val="windowText" lastClr="000000"/>
              </a:solidFill>
            </a:rPr>
            <a:t>Antes  de fazer o upload deste plano, renomeie o ficheiro colocando o seu número de aluno. Por exemplo, o aluno 43001 deverá renomear o ficheiro para </a:t>
          </a:r>
          <a:r>
            <a:rPr lang="pt-PT" sz="1100" b="1" baseline="0">
              <a:solidFill>
                <a:sysClr val="windowText" lastClr="000000"/>
              </a:solidFill>
            </a:rPr>
            <a:t>PICFIS_43001.xlsx</a:t>
          </a:r>
        </a:p>
        <a:p>
          <a:endParaRPr lang="pt-PT" sz="1100" baseline="0"/>
        </a:p>
        <a:p>
          <a:endParaRPr lang="pt-PT" sz="1100" baseline="0"/>
        </a:p>
        <a:p>
          <a:endParaRPr lang="pt-PT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68"/>
  <sheetViews>
    <sheetView tabSelected="1" zoomScale="70" zoomScaleNormal="70" workbookViewId="0">
      <selection activeCell="K44" activeCellId="2" sqref="L12:L42 E44:E45 K44"/>
    </sheetView>
  </sheetViews>
  <sheetFormatPr defaultRowHeight="15"/>
  <cols>
    <col min="1" max="1" width="9.140625" style="26"/>
    <col min="2" max="2" width="7.28515625" style="26" customWidth="1"/>
    <col min="3" max="3" width="10.85546875" style="26" customWidth="1"/>
    <col min="4" max="4" width="64" style="26" bestFit="1" customWidth="1"/>
    <col min="5" max="5" width="9.140625" style="26"/>
    <col min="6" max="6" width="21.28515625" style="26" bestFit="1" customWidth="1"/>
    <col min="7" max="9" width="9.140625" style="26"/>
    <col min="10" max="10" width="60.28515625" style="26" bestFit="1" customWidth="1"/>
    <col min="11" max="11" width="9.140625" style="26"/>
    <col min="12" max="12" width="15.5703125" style="27" customWidth="1"/>
    <col min="13" max="13" width="9.140625" style="28"/>
    <col min="14" max="16384" width="9.140625" style="26"/>
  </cols>
  <sheetData>
    <row r="3" spans="2:13" ht="21" customHeight="1"/>
    <row r="4" spans="2:13" ht="21" customHeight="1" thickBot="1"/>
    <row r="5" spans="2:13" ht="26.25" thickBot="1">
      <c r="C5" s="29" t="s">
        <v>33</v>
      </c>
      <c r="D5" s="30"/>
      <c r="E5" s="30"/>
      <c r="F5" s="30"/>
      <c r="G5" s="30"/>
      <c r="H5" s="30"/>
      <c r="I5" s="30"/>
      <c r="J5" s="31"/>
    </row>
    <row r="6" spans="2:13" ht="15.75" thickBot="1">
      <c r="C6" s="32"/>
    </row>
    <row r="7" spans="2:13" ht="15.75" thickBot="1">
      <c r="C7" s="33" t="s">
        <v>0</v>
      </c>
      <c r="D7" s="1"/>
      <c r="E7" s="34"/>
      <c r="F7" s="35" t="s">
        <v>21</v>
      </c>
      <c r="G7" s="35"/>
      <c r="I7" s="26" t="s">
        <v>1</v>
      </c>
      <c r="J7" s="1"/>
      <c r="L7" s="36"/>
      <c r="M7" s="36"/>
    </row>
    <row r="8" spans="2:13" ht="15.75" thickBot="1">
      <c r="C8" s="33" t="s">
        <v>2</v>
      </c>
      <c r="D8" s="2"/>
      <c r="E8" s="3"/>
      <c r="F8" s="3"/>
      <c r="G8" s="3"/>
      <c r="I8" s="26" t="s">
        <v>3</v>
      </c>
      <c r="J8" s="18"/>
    </row>
    <row r="9" spans="2:13" ht="15.75" thickBot="1">
      <c r="C9" s="33"/>
      <c r="D9" s="4"/>
      <c r="E9" s="4"/>
      <c r="F9" s="4"/>
      <c r="G9" s="4"/>
      <c r="H9" s="37"/>
      <c r="I9" s="38"/>
      <c r="J9" s="38"/>
      <c r="K9" s="38"/>
      <c r="L9" s="39"/>
    </row>
    <row r="10" spans="2:13" ht="15.75" customHeight="1" thickBot="1">
      <c r="B10" s="40" t="s">
        <v>4</v>
      </c>
      <c r="C10" s="41"/>
      <c r="D10" s="41"/>
      <c r="E10" s="41"/>
      <c r="F10" s="42"/>
      <c r="G10" s="43" t="s">
        <v>5</v>
      </c>
      <c r="H10" s="40" t="s">
        <v>23</v>
      </c>
      <c r="I10" s="41"/>
      <c r="J10" s="41"/>
      <c r="K10" s="41"/>
      <c r="L10" s="42"/>
    </row>
    <row r="11" spans="2:13" ht="15.75" customHeight="1" thickBot="1">
      <c r="B11" s="44" t="s">
        <v>6</v>
      </c>
      <c r="C11" s="45" t="s">
        <v>7</v>
      </c>
      <c r="D11" s="45" t="s">
        <v>8</v>
      </c>
      <c r="E11" s="45" t="s">
        <v>9</v>
      </c>
      <c r="F11" s="46" t="s">
        <v>10</v>
      </c>
      <c r="G11" s="43"/>
      <c r="H11" s="44" t="s">
        <v>6</v>
      </c>
      <c r="I11" s="45" t="s">
        <v>7</v>
      </c>
      <c r="J11" s="45" t="s">
        <v>8</v>
      </c>
      <c r="K11" s="45" t="s">
        <v>9</v>
      </c>
      <c r="L11" s="46" t="s">
        <v>11</v>
      </c>
    </row>
    <row r="12" spans="2:13" ht="18.75" customHeight="1">
      <c r="B12" s="47" t="s">
        <v>13</v>
      </c>
      <c r="C12" s="48">
        <v>1</v>
      </c>
      <c r="D12" s="49" t="s">
        <v>24</v>
      </c>
      <c r="E12" s="10">
        <v>6</v>
      </c>
      <c r="F12" s="12"/>
      <c r="G12" s="43"/>
      <c r="H12" s="50" t="s">
        <v>13</v>
      </c>
      <c r="I12" s="50">
        <v>1</v>
      </c>
      <c r="J12" s="51" t="s">
        <v>24</v>
      </c>
      <c r="K12" s="10">
        <v>6</v>
      </c>
      <c r="L12" s="124" t="str">
        <f>IF(F12="x","sim","")</f>
        <v/>
      </c>
    </row>
    <row r="13" spans="2:13" ht="18.75" customHeight="1">
      <c r="B13" s="52"/>
      <c r="C13" s="53"/>
      <c r="D13" s="54" t="s">
        <v>25</v>
      </c>
      <c r="E13" s="5">
        <v>6</v>
      </c>
      <c r="F13" s="13"/>
      <c r="G13" s="43"/>
      <c r="H13" s="55"/>
      <c r="I13" s="55"/>
      <c r="J13" s="56" t="s">
        <v>25</v>
      </c>
      <c r="K13" s="5">
        <v>6</v>
      </c>
      <c r="L13" s="125" t="str">
        <f t="shared" ref="L13" si="0">IF(F13="x","sim","")</f>
        <v/>
      </c>
    </row>
    <row r="14" spans="2:13" ht="18.75" customHeight="1">
      <c r="B14" s="52"/>
      <c r="C14" s="53"/>
      <c r="D14" s="54" t="s">
        <v>26</v>
      </c>
      <c r="E14" s="5">
        <v>6</v>
      </c>
      <c r="F14" s="13"/>
      <c r="G14" s="43"/>
      <c r="H14" s="55"/>
      <c r="I14" s="55"/>
      <c r="J14" s="56" t="s">
        <v>26</v>
      </c>
      <c r="K14" s="5">
        <v>6</v>
      </c>
      <c r="L14" s="125" t="str">
        <f>IF(F14="x","sim","")</f>
        <v/>
      </c>
    </row>
    <row r="15" spans="2:13" ht="18.75" customHeight="1">
      <c r="B15" s="52"/>
      <c r="C15" s="53"/>
      <c r="D15" s="54" t="s">
        <v>12</v>
      </c>
      <c r="E15" s="5">
        <v>6</v>
      </c>
      <c r="F15" s="13"/>
      <c r="G15" s="43"/>
      <c r="H15" s="55"/>
      <c r="I15" s="55"/>
      <c r="J15" s="56" t="s">
        <v>12</v>
      </c>
      <c r="K15" s="5">
        <v>6</v>
      </c>
      <c r="L15" s="125" t="str">
        <f>IF(F15="x","sim","")</f>
        <v/>
      </c>
      <c r="M15" s="57"/>
    </row>
    <row r="16" spans="2:13" ht="19.5" customHeight="1" thickBot="1">
      <c r="B16" s="52"/>
      <c r="C16" s="58"/>
      <c r="D16" s="59" t="s">
        <v>27</v>
      </c>
      <c r="E16" s="11">
        <v>6</v>
      </c>
      <c r="F16" s="16"/>
      <c r="G16" s="43"/>
      <c r="H16" s="55"/>
      <c r="I16" s="60"/>
      <c r="J16" s="61" t="s">
        <v>27</v>
      </c>
      <c r="K16" s="11">
        <v>6</v>
      </c>
      <c r="L16" s="126" t="str">
        <f>IF(F16&gt;=3,"sim","")</f>
        <v/>
      </c>
    </row>
    <row r="17" spans="2:15" ht="18.75" customHeight="1">
      <c r="B17" s="52"/>
      <c r="C17" s="62">
        <v>2</v>
      </c>
      <c r="D17" s="63" t="s">
        <v>28</v>
      </c>
      <c r="E17" s="14">
        <v>6</v>
      </c>
      <c r="F17" s="15"/>
      <c r="G17" s="43"/>
      <c r="H17" s="55"/>
      <c r="I17" s="64">
        <v>2</v>
      </c>
      <c r="J17" s="65" t="s">
        <v>28</v>
      </c>
      <c r="K17" s="14">
        <v>6</v>
      </c>
      <c r="L17" s="125" t="str">
        <f>IF(F17&gt;=6,"sim","")</f>
        <v/>
      </c>
    </row>
    <row r="18" spans="2:15" ht="18.75" customHeight="1">
      <c r="B18" s="52"/>
      <c r="C18" s="62"/>
      <c r="D18" s="66" t="s">
        <v>29</v>
      </c>
      <c r="E18" s="5">
        <v>6</v>
      </c>
      <c r="F18" s="13"/>
      <c r="G18" s="43"/>
      <c r="H18" s="55"/>
      <c r="I18" s="67"/>
      <c r="J18" s="68" t="s">
        <v>29</v>
      </c>
      <c r="K18" s="5">
        <v>6</v>
      </c>
      <c r="L18" s="125" t="str">
        <f>IF(F18="x","sim","")</f>
        <v/>
      </c>
    </row>
    <row r="19" spans="2:15" ht="18.75" customHeight="1">
      <c r="B19" s="52"/>
      <c r="C19" s="62"/>
      <c r="D19" s="69" t="s">
        <v>30</v>
      </c>
      <c r="E19" s="5">
        <v>6</v>
      </c>
      <c r="F19" s="13"/>
      <c r="G19" s="43"/>
      <c r="H19" s="55"/>
      <c r="I19" s="67"/>
      <c r="J19" s="68" t="s">
        <v>30</v>
      </c>
      <c r="K19" s="5">
        <v>6</v>
      </c>
      <c r="L19" s="125" t="str">
        <f>IF(F19="x","sim","")</f>
        <v/>
      </c>
    </row>
    <row r="20" spans="2:15" ht="18.75" customHeight="1">
      <c r="B20" s="52"/>
      <c r="C20" s="62"/>
      <c r="D20" s="69" t="s">
        <v>31</v>
      </c>
      <c r="E20" s="5">
        <v>6</v>
      </c>
      <c r="F20" s="13"/>
      <c r="G20" s="43"/>
      <c r="H20" s="55"/>
      <c r="I20" s="67"/>
      <c r="J20" s="68" t="s">
        <v>31</v>
      </c>
      <c r="K20" s="5">
        <v>6</v>
      </c>
      <c r="L20" s="125" t="str">
        <f>IF(F20="x","sim","")</f>
        <v/>
      </c>
    </row>
    <row r="21" spans="2:15" ht="18.75" customHeight="1">
      <c r="B21" s="52"/>
      <c r="C21" s="62"/>
      <c r="D21" s="69" t="s">
        <v>32</v>
      </c>
      <c r="E21" s="5">
        <v>3</v>
      </c>
      <c r="F21" s="13"/>
      <c r="G21" s="43"/>
      <c r="H21" s="55"/>
      <c r="I21" s="67"/>
      <c r="J21" s="68" t="s">
        <v>60</v>
      </c>
      <c r="K21" s="17">
        <v>3</v>
      </c>
      <c r="L21" s="125" t="str">
        <f>IF(F21="x","sim","")</f>
        <v/>
      </c>
    </row>
    <row r="22" spans="2:15" ht="19.5" customHeight="1" thickBot="1">
      <c r="B22" s="70"/>
      <c r="C22" s="71"/>
      <c r="D22" s="72" t="s">
        <v>60</v>
      </c>
      <c r="E22" s="11">
        <v>3</v>
      </c>
      <c r="F22" s="16"/>
      <c r="G22" s="43"/>
      <c r="H22" s="60"/>
      <c r="I22" s="73"/>
      <c r="J22" s="74" t="s">
        <v>60</v>
      </c>
      <c r="K22" s="11">
        <v>3</v>
      </c>
      <c r="L22" s="125" t="str">
        <f t="shared" ref="L22" si="1">IF(F22="x","sim","")</f>
        <v/>
      </c>
    </row>
    <row r="23" spans="2:15" ht="18.75" customHeight="1">
      <c r="B23" s="47" t="s">
        <v>14</v>
      </c>
      <c r="C23" s="48" t="s">
        <v>13</v>
      </c>
      <c r="D23" s="49" t="s">
        <v>34</v>
      </c>
      <c r="E23" s="10">
        <v>6</v>
      </c>
      <c r="F23" s="12"/>
      <c r="G23" s="43"/>
      <c r="H23" s="47" t="s">
        <v>14</v>
      </c>
      <c r="I23" s="48" t="s">
        <v>13</v>
      </c>
      <c r="J23" s="49" t="s">
        <v>34</v>
      </c>
      <c r="K23" s="10">
        <v>6</v>
      </c>
      <c r="L23" s="124" t="str">
        <f>IF(F23&gt;=6,"sim","")</f>
        <v/>
      </c>
      <c r="M23" s="57"/>
    </row>
    <row r="24" spans="2:15" ht="18.75" customHeight="1">
      <c r="B24" s="52"/>
      <c r="C24" s="53"/>
      <c r="D24" s="54" t="s">
        <v>35</v>
      </c>
      <c r="E24" s="5">
        <v>6</v>
      </c>
      <c r="F24" s="75"/>
      <c r="G24" s="43"/>
      <c r="H24" s="52"/>
      <c r="I24" s="53"/>
      <c r="J24" s="22" t="s">
        <v>38</v>
      </c>
      <c r="K24" s="14">
        <v>6</v>
      </c>
      <c r="L24" s="127" t="str">
        <f>IF(F27&gt;=6,"sim","")</f>
        <v/>
      </c>
    </row>
    <row r="25" spans="2:15" ht="18.75" customHeight="1">
      <c r="B25" s="52"/>
      <c r="C25" s="53"/>
      <c r="D25" s="54" t="s">
        <v>36</v>
      </c>
      <c r="E25" s="5">
        <v>6</v>
      </c>
      <c r="F25" s="13"/>
      <c r="G25" s="43"/>
      <c r="H25" s="52"/>
      <c r="I25" s="53"/>
      <c r="J25" s="54" t="s">
        <v>37</v>
      </c>
      <c r="K25" s="5">
        <v>6</v>
      </c>
      <c r="L25" s="127" t="str">
        <f>IF(F26&gt;=6,"sim","")</f>
        <v/>
      </c>
    </row>
    <row r="26" spans="2:15" ht="18.75" customHeight="1">
      <c r="B26" s="52"/>
      <c r="C26" s="53"/>
      <c r="D26" s="54" t="s">
        <v>37</v>
      </c>
      <c r="E26" s="5">
        <v>6</v>
      </c>
      <c r="F26" s="13"/>
      <c r="G26" s="43"/>
      <c r="H26" s="52"/>
      <c r="I26" s="53"/>
      <c r="J26" s="54" t="s">
        <v>36</v>
      </c>
      <c r="K26" s="5">
        <v>6</v>
      </c>
      <c r="L26" s="127" t="str">
        <f>IF(F25="x","sim","")</f>
        <v/>
      </c>
    </row>
    <row r="27" spans="2:15" ht="18.75" customHeight="1" thickBot="1">
      <c r="B27" s="52"/>
      <c r="C27" s="76"/>
      <c r="D27" s="59" t="s">
        <v>38</v>
      </c>
      <c r="E27" s="11">
        <v>6</v>
      </c>
      <c r="F27" s="16"/>
      <c r="G27" s="43"/>
      <c r="H27" s="52"/>
      <c r="I27" s="76"/>
      <c r="J27" s="59" t="s">
        <v>18</v>
      </c>
      <c r="K27" s="11">
        <v>6</v>
      </c>
      <c r="L27" s="128" t="str">
        <f>IF(OR(F24="x", F30="x"),"sim","")</f>
        <v/>
      </c>
    </row>
    <row r="28" spans="2:15" ht="18.75" customHeight="1">
      <c r="B28" s="52"/>
      <c r="C28" s="77" t="s">
        <v>14</v>
      </c>
      <c r="D28" s="63" t="s">
        <v>39</v>
      </c>
      <c r="E28" s="14">
        <v>6</v>
      </c>
      <c r="F28" s="15"/>
      <c r="G28" s="43"/>
      <c r="H28" s="52"/>
      <c r="I28" s="77" t="s">
        <v>14</v>
      </c>
      <c r="J28" s="66" t="s">
        <v>40</v>
      </c>
      <c r="K28" s="14">
        <v>6</v>
      </c>
      <c r="L28" s="125" t="str">
        <f>IF(F29&gt;=6,"sim","")</f>
        <v/>
      </c>
      <c r="M28" s="57"/>
      <c r="O28" s="78"/>
    </row>
    <row r="29" spans="2:15" ht="18.75" customHeight="1">
      <c r="B29" s="52"/>
      <c r="C29" s="62"/>
      <c r="D29" s="79" t="s">
        <v>40</v>
      </c>
      <c r="E29" s="5">
        <v>6</v>
      </c>
      <c r="F29" s="13"/>
      <c r="G29" s="43"/>
      <c r="H29" s="52"/>
      <c r="I29" s="62"/>
      <c r="J29" s="79" t="s">
        <v>53</v>
      </c>
      <c r="K29" s="5">
        <v>6</v>
      </c>
      <c r="L29" s="127" t="str">
        <f>IF(F38="x","sim","")</f>
        <v/>
      </c>
    </row>
    <row r="30" spans="2:15" ht="18.75" customHeight="1">
      <c r="B30" s="52"/>
      <c r="C30" s="62"/>
      <c r="D30" s="79" t="s">
        <v>41</v>
      </c>
      <c r="E30" s="5">
        <v>6</v>
      </c>
      <c r="F30" s="75"/>
      <c r="G30" s="43"/>
      <c r="H30" s="52"/>
      <c r="I30" s="62"/>
      <c r="J30" s="69" t="s">
        <v>54</v>
      </c>
      <c r="K30" s="5">
        <v>6</v>
      </c>
      <c r="L30" s="127" t="str">
        <f>IF(F32&gt;=6,"sim","")</f>
        <v/>
      </c>
    </row>
    <row r="31" spans="2:15" ht="18.75" customHeight="1">
      <c r="B31" s="52"/>
      <c r="C31" s="62"/>
      <c r="D31" s="79" t="s">
        <v>55</v>
      </c>
      <c r="E31" s="5">
        <v>6</v>
      </c>
      <c r="F31" s="13"/>
      <c r="G31" s="43"/>
      <c r="H31" s="52"/>
      <c r="I31" s="62"/>
      <c r="J31" s="79" t="s">
        <v>39</v>
      </c>
      <c r="K31" s="5">
        <v>6</v>
      </c>
      <c r="L31" s="127" t="str">
        <f>IF(F28&gt;=6,"sim","")</f>
        <v/>
      </c>
    </row>
    <row r="32" spans="2:15" ht="19.5" customHeight="1" thickBot="1">
      <c r="B32" s="70"/>
      <c r="C32" s="71"/>
      <c r="D32" s="80" t="s">
        <v>42</v>
      </c>
      <c r="E32" s="11">
        <v>6</v>
      </c>
      <c r="F32" s="16"/>
      <c r="G32" s="43"/>
      <c r="H32" s="70"/>
      <c r="I32" s="71"/>
      <c r="J32" s="72" t="s">
        <v>55</v>
      </c>
      <c r="K32" s="11">
        <v>6</v>
      </c>
      <c r="L32" s="128" t="str">
        <f>IF(F31&gt;=6,"sim","")</f>
        <v/>
      </c>
    </row>
    <row r="33" spans="2:13" ht="18.75" customHeight="1">
      <c r="B33" s="47" t="s">
        <v>15</v>
      </c>
      <c r="C33" s="81" t="s">
        <v>13</v>
      </c>
      <c r="D33" s="21" t="s">
        <v>43</v>
      </c>
      <c r="E33" s="10">
        <v>6</v>
      </c>
      <c r="F33" s="12"/>
      <c r="G33" s="43"/>
      <c r="H33" s="47" t="s">
        <v>15</v>
      </c>
      <c r="I33" s="81" t="s">
        <v>13</v>
      </c>
      <c r="J33" s="21" t="s">
        <v>44</v>
      </c>
      <c r="K33" s="10">
        <v>6</v>
      </c>
      <c r="L33" s="124" t="str">
        <f>IF(F34="x","sim","")</f>
        <v/>
      </c>
    </row>
    <row r="34" spans="2:13" ht="18.75" customHeight="1">
      <c r="B34" s="52"/>
      <c r="C34" s="82"/>
      <c r="D34" s="83" t="s">
        <v>44</v>
      </c>
      <c r="E34" s="5">
        <v>6</v>
      </c>
      <c r="F34" s="13"/>
      <c r="G34" s="43"/>
      <c r="H34" s="52"/>
      <c r="I34" s="82"/>
      <c r="J34" s="25" t="s">
        <v>56</v>
      </c>
      <c r="K34" s="14">
        <v>6</v>
      </c>
      <c r="L34" s="125" t="str">
        <f>IF(F33="x","sim","")</f>
        <v/>
      </c>
      <c r="M34" s="57"/>
    </row>
    <row r="35" spans="2:13" ht="18.75" customHeight="1">
      <c r="B35" s="52"/>
      <c r="C35" s="82"/>
      <c r="D35" s="22" t="s">
        <v>60</v>
      </c>
      <c r="E35" s="5">
        <v>6</v>
      </c>
      <c r="F35" s="13"/>
      <c r="G35" s="43"/>
      <c r="H35" s="52"/>
      <c r="I35" s="82"/>
      <c r="J35" s="84" t="s">
        <v>57</v>
      </c>
      <c r="K35" s="5">
        <v>6</v>
      </c>
      <c r="L35" s="125" t="str">
        <f>IF(F54="x","sim","")</f>
        <v/>
      </c>
    </row>
    <row r="36" spans="2:13" ht="15" customHeight="1">
      <c r="B36" s="52"/>
      <c r="C36" s="82"/>
      <c r="D36" s="23" t="s">
        <v>62</v>
      </c>
      <c r="E36" s="5">
        <v>6</v>
      </c>
      <c r="F36" s="13"/>
      <c r="G36" s="43"/>
      <c r="H36" s="52"/>
      <c r="I36" s="82"/>
      <c r="J36" s="23" t="s">
        <v>50</v>
      </c>
      <c r="K36" s="5">
        <v>6</v>
      </c>
      <c r="L36" s="125" t="str">
        <f>IF(F53="x","sim","")</f>
        <v/>
      </c>
    </row>
    <row r="37" spans="2:13" ht="15" customHeight="1" thickBot="1">
      <c r="B37" s="52"/>
      <c r="C37" s="85"/>
      <c r="D37" s="24" t="s">
        <v>62</v>
      </c>
      <c r="E37" s="11">
        <v>6</v>
      </c>
      <c r="F37" s="16"/>
      <c r="G37" s="43"/>
      <c r="H37" s="52"/>
      <c r="I37" s="85"/>
      <c r="J37" s="24" t="s">
        <v>60</v>
      </c>
      <c r="K37" s="11">
        <v>6</v>
      </c>
      <c r="L37" s="126" t="str">
        <f>IF(F35="x","sim","")</f>
        <v/>
      </c>
    </row>
    <row r="38" spans="2:13" ht="18.75" customHeight="1">
      <c r="B38" s="52"/>
      <c r="C38" s="77" t="s">
        <v>14</v>
      </c>
      <c r="D38" s="86" t="s">
        <v>45</v>
      </c>
      <c r="E38" s="14">
        <v>6</v>
      </c>
      <c r="F38" s="15"/>
      <c r="G38" s="43"/>
      <c r="H38" s="52"/>
      <c r="I38" s="77" t="s">
        <v>14</v>
      </c>
      <c r="J38" s="86" t="s">
        <v>48</v>
      </c>
      <c r="K38" s="14">
        <v>6</v>
      </c>
      <c r="L38" s="125" t="str">
        <f>IF(F41="x","sim","")</f>
        <v/>
      </c>
    </row>
    <row r="39" spans="2:13" ht="18.75" customHeight="1">
      <c r="B39" s="52"/>
      <c r="C39" s="62"/>
      <c r="D39" s="87" t="s">
        <v>46</v>
      </c>
      <c r="E39" s="5">
        <v>6</v>
      </c>
      <c r="F39" s="13"/>
      <c r="G39" s="43"/>
      <c r="H39" s="52"/>
      <c r="I39" s="62"/>
      <c r="J39" s="87" t="s">
        <v>49</v>
      </c>
      <c r="K39" s="5">
        <v>6</v>
      </c>
      <c r="L39" s="125" t="str">
        <f>IF(F42="x","sim","")</f>
        <v/>
      </c>
    </row>
    <row r="40" spans="2:13" ht="18.75" customHeight="1">
      <c r="B40" s="52"/>
      <c r="C40" s="62"/>
      <c r="D40" s="87" t="s">
        <v>47</v>
      </c>
      <c r="E40" s="5">
        <v>6</v>
      </c>
      <c r="F40" s="13"/>
      <c r="G40" s="43"/>
      <c r="H40" s="52"/>
      <c r="I40" s="62"/>
      <c r="J40" s="87" t="s">
        <v>59</v>
      </c>
      <c r="K40" s="5">
        <v>6</v>
      </c>
      <c r="L40" s="125" t="str">
        <f>IF(F40="x","sim","")</f>
        <v/>
      </c>
    </row>
    <row r="41" spans="2:13" ht="18.75" customHeight="1">
      <c r="B41" s="52"/>
      <c r="C41" s="62"/>
      <c r="D41" s="87" t="s">
        <v>48</v>
      </c>
      <c r="E41" s="5">
        <v>6</v>
      </c>
      <c r="F41" s="13"/>
      <c r="G41" s="43"/>
      <c r="H41" s="52"/>
      <c r="I41" s="62"/>
      <c r="J41" s="87" t="s">
        <v>52</v>
      </c>
      <c r="K41" s="5">
        <v>6</v>
      </c>
      <c r="L41" s="125" t="str">
        <f>IF(F55="x","sim","")</f>
        <v/>
      </c>
    </row>
    <row r="42" spans="2:13" ht="19.5" customHeight="1" thickBot="1">
      <c r="B42" s="70"/>
      <c r="C42" s="71"/>
      <c r="D42" s="88" t="s">
        <v>49</v>
      </c>
      <c r="E42" s="11">
        <v>6</v>
      </c>
      <c r="F42" s="16"/>
      <c r="G42" s="43"/>
      <c r="H42" s="70"/>
      <c r="I42" s="71"/>
      <c r="J42" s="88" t="s">
        <v>58</v>
      </c>
      <c r="K42" s="11">
        <v>6</v>
      </c>
      <c r="L42" s="128" t="str">
        <f>IF(F39="x","sim","")</f>
        <v/>
      </c>
      <c r="M42" s="26"/>
    </row>
    <row r="43" spans="2:13" ht="18.75" customHeight="1">
      <c r="B43" s="89"/>
      <c r="C43" s="90"/>
      <c r="D43" s="6"/>
      <c r="E43" s="7"/>
      <c r="F43" s="8"/>
      <c r="G43" s="43"/>
      <c r="H43" s="91"/>
      <c r="I43" s="92"/>
      <c r="J43" s="93"/>
      <c r="L43" s="26"/>
      <c r="M43" s="26"/>
    </row>
    <row r="44" spans="2:13" ht="18.75" customHeight="1">
      <c r="B44" s="89"/>
      <c r="C44" s="90"/>
      <c r="D44" s="94" t="s">
        <v>16</v>
      </c>
      <c r="E44" s="129">
        <f>SUMIF(F12:F42,"x",E12:E42)</f>
        <v>0</v>
      </c>
      <c r="F44" s="8"/>
      <c r="G44" s="43"/>
      <c r="H44" s="91"/>
      <c r="I44" s="92"/>
      <c r="J44" s="94" t="s">
        <v>22</v>
      </c>
      <c r="K44" s="129">
        <f>SUMIF(L12:L42,"sim",K12:K42)</f>
        <v>0</v>
      </c>
      <c r="L44" s="26"/>
      <c r="M44" s="26"/>
    </row>
    <row r="45" spans="2:13" ht="19.5" customHeight="1" thickBot="1">
      <c r="B45" s="89"/>
      <c r="C45" s="90"/>
      <c r="D45" s="95" t="s">
        <v>17</v>
      </c>
      <c r="E45" s="129">
        <f>IF(F21="x",3,0)+IF(F22="x",3,0)+IF(F35="x",6,0)</f>
        <v>0</v>
      </c>
      <c r="F45" s="8"/>
      <c r="G45" s="43"/>
      <c r="H45" s="89"/>
      <c r="I45" s="90"/>
      <c r="J45" s="6"/>
      <c r="L45" s="26"/>
    </row>
    <row r="46" spans="2:13" ht="18.75" customHeight="1">
      <c r="B46" s="96" t="s">
        <v>61</v>
      </c>
      <c r="C46" s="97"/>
      <c r="D46" s="97"/>
      <c r="E46" s="97"/>
      <c r="F46" s="98"/>
      <c r="G46" s="43"/>
      <c r="H46" s="89"/>
      <c r="I46" s="90"/>
      <c r="L46" s="9"/>
    </row>
    <row r="47" spans="2:13" ht="18.75" customHeight="1">
      <c r="B47" s="99"/>
      <c r="C47" s="100"/>
      <c r="D47" s="100"/>
      <c r="E47" s="100"/>
      <c r="F47" s="101"/>
      <c r="G47" s="43"/>
      <c r="H47" s="89"/>
      <c r="I47" s="90"/>
      <c r="J47" s="6"/>
      <c r="K47" s="7"/>
      <c r="L47" s="9"/>
    </row>
    <row r="48" spans="2:13" ht="19.5" customHeight="1">
      <c r="B48" s="99"/>
      <c r="C48" s="100"/>
      <c r="D48" s="100"/>
      <c r="E48" s="100"/>
      <c r="F48" s="101"/>
      <c r="G48" s="43"/>
      <c r="H48" s="89"/>
      <c r="I48" s="90"/>
      <c r="J48" s="6"/>
      <c r="K48" s="7"/>
      <c r="L48" s="9"/>
    </row>
    <row r="49" spans="2:18" ht="21" customHeight="1" thickBot="1">
      <c r="B49" s="102"/>
      <c r="C49" s="103"/>
      <c r="D49" s="103"/>
      <c r="E49" s="103"/>
      <c r="F49" s="104"/>
      <c r="G49" s="43"/>
      <c r="H49" s="105"/>
      <c r="I49" s="90"/>
      <c r="J49" s="93"/>
      <c r="K49" s="93"/>
      <c r="L49" s="106"/>
    </row>
    <row r="50" spans="2:18" ht="19.5" customHeight="1" thickBot="1">
      <c r="C50" s="32"/>
      <c r="G50" s="43"/>
      <c r="H50" s="89"/>
      <c r="I50" s="90"/>
      <c r="J50" s="106"/>
      <c r="K50" s="106"/>
      <c r="L50" s="106"/>
    </row>
    <row r="51" spans="2:18" ht="22.9" customHeight="1">
      <c r="B51" s="107" t="s">
        <v>6</v>
      </c>
      <c r="C51" s="108" t="s">
        <v>7</v>
      </c>
      <c r="D51" s="109" t="s">
        <v>19</v>
      </c>
      <c r="E51" s="108" t="s">
        <v>9</v>
      </c>
      <c r="F51" s="110" t="s">
        <v>10</v>
      </c>
      <c r="G51" s="43"/>
      <c r="H51" s="89"/>
      <c r="I51" s="90"/>
      <c r="J51" s="111"/>
      <c r="K51" s="111"/>
      <c r="L51" s="111"/>
      <c r="M51" s="26"/>
      <c r="O51" s="112"/>
      <c r="P51" s="112"/>
      <c r="Q51" s="112"/>
    </row>
    <row r="52" spans="2:18" ht="21.75" customHeight="1">
      <c r="B52" s="113" t="s">
        <v>15</v>
      </c>
      <c r="C52" s="114" t="s">
        <v>13</v>
      </c>
      <c r="D52" s="115" t="s">
        <v>63</v>
      </c>
      <c r="E52" s="115"/>
      <c r="F52" s="116"/>
      <c r="J52" s="117"/>
      <c r="K52" s="19"/>
      <c r="L52" s="20"/>
      <c r="M52" s="26"/>
      <c r="O52" s="112"/>
      <c r="P52" s="112"/>
      <c r="Q52" s="112"/>
    </row>
    <row r="53" spans="2:18" ht="19.899999999999999" customHeight="1">
      <c r="B53" s="113"/>
      <c r="C53" s="114"/>
      <c r="D53" s="118" t="s">
        <v>50</v>
      </c>
      <c r="E53" s="5">
        <v>6</v>
      </c>
      <c r="F53" s="13"/>
      <c r="G53" s="119"/>
      <c r="J53" s="117"/>
      <c r="K53" s="19"/>
      <c r="L53" s="20"/>
      <c r="M53" s="26"/>
      <c r="O53" s="112"/>
      <c r="P53" s="112"/>
      <c r="Q53" s="112"/>
    </row>
    <row r="54" spans="2:18" ht="19.899999999999999" customHeight="1">
      <c r="B54" s="113"/>
      <c r="C54" s="114"/>
      <c r="D54" s="118" t="s">
        <v>51</v>
      </c>
      <c r="E54" s="5">
        <v>6</v>
      </c>
      <c r="F54" s="13"/>
      <c r="G54" s="119"/>
      <c r="J54" s="93"/>
      <c r="K54" s="93"/>
      <c r="L54" s="93"/>
      <c r="M54" s="26"/>
      <c r="Q54" s="112"/>
    </row>
    <row r="55" spans="2:18" ht="19.899999999999999" customHeight="1" thickBot="1">
      <c r="B55" s="120"/>
      <c r="C55" s="121"/>
      <c r="D55" s="122" t="s">
        <v>52</v>
      </c>
      <c r="E55" s="11">
        <v>6</v>
      </c>
      <c r="F55" s="16"/>
      <c r="G55" s="119"/>
      <c r="L55" s="26"/>
      <c r="M55" s="26"/>
      <c r="Q55" s="112"/>
    </row>
    <row r="56" spans="2:18">
      <c r="G56" s="119"/>
      <c r="L56" s="26"/>
      <c r="M56" s="26"/>
      <c r="Q56" s="112"/>
    </row>
    <row r="57" spans="2:18">
      <c r="L57" s="26"/>
      <c r="M57" s="26"/>
      <c r="Q57" s="112"/>
      <c r="R57" s="123" t="s">
        <v>20</v>
      </c>
    </row>
    <row r="58" spans="2:18">
      <c r="L58" s="26"/>
      <c r="M58" s="26"/>
      <c r="Q58" s="112"/>
    </row>
    <row r="59" spans="2:18">
      <c r="L59" s="26"/>
      <c r="M59" s="26"/>
      <c r="Q59" s="112"/>
    </row>
    <row r="60" spans="2:18">
      <c r="L60" s="26"/>
      <c r="M60" s="26"/>
      <c r="Q60" s="112"/>
    </row>
    <row r="61" spans="2:18">
      <c r="L61" s="26"/>
      <c r="M61" s="26"/>
      <c r="O61" s="112"/>
      <c r="P61" s="112"/>
      <c r="Q61" s="112"/>
    </row>
    <row r="62" spans="2:18">
      <c r="L62" s="26"/>
      <c r="M62" s="26"/>
      <c r="O62" s="112"/>
      <c r="P62" s="112"/>
      <c r="Q62" s="112"/>
    </row>
    <row r="63" spans="2:18">
      <c r="L63" s="26"/>
      <c r="M63" s="26"/>
    </row>
    <row r="64" spans="2:18">
      <c r="L64" s="26"/>
      <c r="M64" s="26"/>
    </row>
    <row r="65" spans="12:13">
      <c r="L65" s="26"/>
      <c r="M65" s="26"/>
    </row>
    <row r="66" spans="12:13">
      <c r="L66" s="26"/>
      <c r="M66" s="26"/>
    </row>
    <row r="67" spans="12:13">
      <c r="L67" s="26"/>
      <c r="M67" s="26"/>
    </row>
    <row r="68" spans="12:13">
      <c r="L68" s="26"/>
    </row>
  </sheetData>
  <sheetProtection password="D851" sheet="1" objects="1" scenarios="1"/>
  <mergeCells count="24">
    <mergeCell ref="L7:M7"/>
    <mergeCell ref="B52:B55"/>
    <mergeCell ref="C52:C55"/>
    <mergeCell ref="C5:J5"/>
    <mergeCell ref="F7:G7"/>
    <mergeCell ref="B46:F49"/>
    <mergeCell ref="B12:B22"/>
    <mergeCell ref="C12:C16"/>
    <mergeCell ref="C17:C22"/>
    <mergeCell ref="B23:B32"/>
    <mergeCell ref="C23:C27"/>
    <mergeCell ref="C28:C32"/>
    <mergeCell ref="B33:B42"/>
    <mergeCell ref="C33:C37"/>
    <mergeCell ref="C38:C42"/>
    <mergeCell ref="I33:I37"/>
    <mergeCell ref="I38:I42"/>
    <mergeCell ref="I28:I32"/>
    <mergeCell ref="H33:H42"/>
    <mergeCell ref="H12:H22"/>
    <mergeCell ref="I12:I16"/>
    <mergeCell ref="I17:I22"/>
    <mergeCell ref="H23:H32"/>
    <mergeCell ref="I23:I27"/>
  </mergeCells>
  <dataValidations disablePrompts="1" count="1">
    <dataValidation type="list" allowBlank="1" showInputMessage="1" showErrorMessage="1" sqref="L59:L60">
      <formula1>#REF!</formula1>
    </dataValidation>
  </dataValidations>
  <hyperlinks>
    <hyperlink ref="H10:L10" location="Read.me!A1" display="Plano Integração Curricular 2014/2015"/>
  </hyperlinks>
  <pageMargins left="0.70866141732283472" right="0.70866141732283472" top="0.3937007874015748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PIC-LF (Ramo Física)</vt:lpstr>
      <vt:lpstr>Read.me</vt:lpstr>
      <vt:lpstr>'PIC-LF (Ramo Física)'!Área_de_Impressão</vt:lpstr>
    </vt:vector>
  </TitlesOfParts>
  <Company>Fundacao da FCUL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</dc:creator>
  <cp:lastModifiedBy>csrodrigues</cp:lastModifiedBy>
  <cp:lastPrinted>2017-06-30T13:00:39Z</cp:lastPrinted>
  <dcterms:created xsi:type="dcterms:W3CDTF">2015-06-04T16:36:19Z</dcterms:created>
  <dcterms:modified xsi:type="dcterms:W3CDTF">2017-07-06T14:20:09Z</dcterms:modified>
</cp:coreProperties>
</file>